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ndelas\Documents\Grupo de Montaña\Gestión\Documentos\Doc. 2016 - 2017\"/>
    </mc:Choice>
  </mc:AlternateContent>
  <bookViews>
    <workbookView xWindow="0" yWindow="0" windowWidth="20490" windowHeight="9630" activeTab="1"/>
  </bookViews>
  <sheets>
    <sheet name="Resumen gastos 2016" sheetId="1" r:id="rId1"/>
    <sheet name="Presupuesto 2017" sheetId="2" r:id="rId2"/>
  </sheets>
  <calcPr calcId="152511"/>
</workbook>
</file>

<file path=xl/calcChain.xml><?xml version="1.0" encoding="utf-8"?>
<calcChain xmlns="http://schemas.openxmlformats.org/spreadsheetml/2006/main">
  <c r="F21" i="1" l="1"/>
  <c r="B12" i="1"/>
  <c r="F14" i="1" l="1"/>
  <c r="B21" i="1"/>
  <c r="C23" i="1" l="1"/>
  <c r="G2" i="1" s="1"/>
  <c r="B17" i="2"/>
  <c r="B4" i="2"/>
  <c r="C24" i="1" l="1"/>
  <c r="B6" i="2"/>
  <c r="B19" i="2" s="1"/>
  <c r="G23" i="1"/>
</calcChain>
</file>

<file path=xl/sharedStrings.xml><?xml version="1.0" encoding="utf-8"?>
<sst xmlns="http://schemas.openxmlformats.org/spreadsheetml/2006/main" count="47" uniqueCount="40">
  <si>
    <t>Subvención APA La Salle</t>
  </si>
  <si>
    <t>Seguro responsabilidad civil</t>
  </si>
  <si>
    <t>Comisiones cuenta bancaria</t>
  </si>
  <si>
    <t>TOTAL INGRESOS</t>
  </si>
  <si>
    <t>TOTAL GASTOS</t>
  </si>
  <si>
    <t>Salidas familiares</t>
  </si>
  <si>
    <t>Pago albergue salida septiembre</t>
  </si>
  <si>
    <t>RESUMEN INGRESOS Y GASTOS 2013</t>
  </si>
  <si>
    <t>ADELANTO EJERCICIO 2014</t>
  </si>
  <si>
    <t>Comisiones</t>
  </si>
  <si>
    <t>Alojamiento página web</t>
  </si>
  <si>
    <t>Cursos de Formación</t>
  </si>
  <si>
    <t>INGRESOS 2016</t>
  </si>
  <si>
    <t>Cuotas socios (31 socios)</t>
  </si>
  <si>
    <t>GASTOS 2016</t>
  </si>
  <si>
    <t>Concurso Fotográfico</t>
  </si>
  <si>
    <t>EJERCICIO 2016 SALDO INICIAL 01-01-2016</t>
  </si>
  <si>
    <t>Cuotas socios 2016  (8 socios)</t>
  </si>
  <si>
    <t>Licencias 2016 (6 licencias)</t>
  </si>
  <si>
    <t>Ingresos albergue salida junio 2016</t>
  </si>
  <si>
    <t>Pago Federación Licencias 2016</t>
  </si>
  <si>
    <t>Pago alojamiento página web</t>
  </si>
  <si>
    <t>Cuotas socios 2017 (27 socios)</t>
  </si>
  <si>
    <t>Licencias 2017 (26 licencias)</t>
  </si>
  <si>
    <t>Intereses bancarios</t>
  </si>
  <si>
    <t xml:space="preserve"> EJERCICIO 2017 SALDO INICIAL 01-01-17</t>
  </si>
  <si>
    <t>Cuotas socios 2017 (4 socios)</t>
  </si>
  <si>
    <t>Licencias 2017 (2 licencias)</t>
  </si>
  <si>
    <t>Pago Federación Licencias 2017 (4 licencias)</t>
  </si>
  <si>
    <t>Pago Federación Licencias 2017 (24 licencias)</t>
  </si>
  <si>
    <t>EJERCICIO 2017 SALDO FINAL 29-01-2017</t>
  </si>
  <si>
    <t>PRESUPUESTO 2017</t>
  </si>
  <si>
    <t>INGRESOS 2017</t>
  </si>
  <si>
    <t>GASTOS 2017</t>
  </si>
  <si>
    <t>Cursos de Formación 2016</t>
  </si>
  <si>
    <t>GASTO EXTRAORDINARIO 2017</t>
  </si>
  <si>
    <t>BALANCE A FIN DE AÑO 2016</t>
  </si>
  <si>
    <t>EJERCICIO 2016                                 SALDO FINAL  31-12 2016</t>
  </si>
  <si>
    <t>INGRESOS PREVISTOS 2017</t>
  </si>
  <si>
    <t>GASTOS PREVISTOS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</si>
</sst>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4" fontId="0" fillId="0" borderId="0" xfId="0" applyNumberFormat="1"/>
    <xf numFmtId="0" fontId="1" fillId="3" borderId="0" xfId="0" applyFont="1" applyFill="1"/>
    <xf numFmtId="4" fontId="1" fillId="3" borderId="0" xfId="0" applyNumberFormat="1" applyFont="1" applyFill="1"/>
    <xf numFmtId="4" fontId="0" fillId="2" borderId="0" xfId="0" applyNumberFormat="1" applyFill="1"/>
    <xf numFmtId="4" fontId="1" fillId="0" borderId="0" xfId="0" applyNumberFormat="1" applyFont="1" applyFill="1"/>
    <xf numFmtId="0" fontId="1" fillId="0" borderId="0" xfId="0" applyFont="1" applyFill="1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/>
    <xf numFmtId="4" fontId="0" fillId="0" borderId="0" xfId="0" applyNumberFormat="1" applyAlignment="1">
      <alignment wrapText="1"/>
    </xf>
    <xf numFmtId="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4" fontId="0" fillId="2" borderId="0" xfId="0" applyNumberFormat="1" applyFill="1" applyAlignment="1">
      <alignment wrapText="1"/>
    </xf>
    <xf numFmtId="0" fontId="1" fillId="3" borderId="0" xfId="0" applyFont="1" applyFill="1" applyAlignment="1">
      <alignment wrapText="1"/>
    </xf>
    <xf numFmtId="4" fontId="1" fillId="3" borderId="0" xfId="0" applyNumberFormat="1" applyFont="1" applyFill="1" applyAlignment="1">
      <alignment wrapText="1"/>
    </xf>
    <xf numFmtId="4" fontId="4" fillId="3" borderId="0" xfId="0" applyNumberFormat="1" applyFont="1" applyFill="1" applyAlignment="1">
      <alignment wrapText="1"/>
    </xf>
    <xf numFmtId="4" fontId="3" fillId="0" borderId="0" xfId="0" applyNumberFormat="1" applyFont="1" applyAlignment="1"/>
    <xf numFmtId="0" fontId="0" fillId="0" borderId="0" xfId="0" applyAlignment="1">
      <alignment vertical="center"/>
    </xf>
    <xf numFmtId="4" fontId="3" fillId="0" borderId="0" xfId="0" applyNumberFormat="1" applyFont="1" applyAlignment="1">
      <alignment vertical="center"/>
    </xf>
    <xf numFmtId="4" fontId="0" fillId="0" borderId="0" xfId="0" applyNumberFormat="1" applyAlignment="1"/>
    <xf numFmtId="0" fontId="1" fillId="3" borderId="0" xfId="0" applyFont="1" applyFill="1" applyAlignment="1">
      <alignment horizontal="right"/>
    </xf>
    <xf numFmtId="4" fontId="4" fillId="3" borderId="0" xfId="0" applyNumberFormat="1" applyFont="1" applyFill="1"/>
    <xf numFmtId="4" fontId="4" fillId="0" borderId="0" xfId="0" applyNumberFormat="1" applyFont="1" applyFill="1"/>
    <xf numFmtId="0" fontId="0" fillId="0" borderId="0" xfId="0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 wrapText="1"/>
    </xf>
    <xf numFmtId="0" fontId="2" fillId="4" borderId="0" xfId="0" applyFont="1" applyFill="1" applyAlignment="1">
      <alignment horizontal="center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opLeftCell="A8" zoomScale="115" zoomScaleNormal="115" workbookViewId="0">
      <selection activeCell="A26" sqref="A26"/>
    </sheetView>
  </sheetViews>
  <sheetFormatPr baseColWidth="10" defaultRowHeight="15" x14ac:dyDescent="0.25"/>
  <cols>
    <col min="1" max="1" width="43.85546875" customWidth="1"/>
    <col min="2" max="2" width="11.42578125" style="2"/>
    <col min="3" max="3" width="10.140625" bestFit="1" customWidth="1"/>
    <col min="5" max="5" width="42.28515625" customWidth="1"/>
    <col min="6" max="6" width="8" bestFit="1" customWidth="1"/>
    <col min="10" max="10" width="31.28515625" customWidth="1"/>
  </cols>
  <sheetData>
    <row r="1" spans="1:16" ht="18.75" hidden="1" customHeight="1" x14ac:dyDescent="0.3">
      <c r="A1" s="28" t="s">
        <v>7</v>
      </c>
      <c r="B1" s="28"/>
      <c r="C1" s="28"/>
      <c r="E1" s="28" t="s">
        <v>8</v>
      </c>
      <c r="F1" s="28"/>
      <c r="G1" s="28"/>
    </row>
    <row r="2" spans="1:16" ht="15.75" x14ac:dyDescent="0.25">
      <c r="A2" s="26" t="s">
        <v>16</v>
      </c>
      <c r="B2" s="26"/>
      <c r="C2" s="12">
        <v>3253.45</v>
      </c>
      <c r="D2" s="9"/>
      <c r="E2" s="26" t="s">
        <v>25</v>
      </c>
      <c r="F2" s="26"/>
      <c r="G2" s="12">
        <f>C23</f>
        <v>3628.9400000000005</v>
      </c>
      <c r="H2" s="9"/>
      <c r="I2" s="9"/>
      <c r="J2" s="9"/>
      <c r="K2" s="9"/>
      <c r="L2" s="9"/>
      <c r="M2" s="9"/>
      <c r="N2" s="9"/>
      <c r="O2" s="9"/>
      <c r="P2" s="9"/>
    </row>
    <row r="3" spans="1:16" x14ac:dyDescent="0.25">
      <c r="A3" s="9"/>
      <c r="B3" s="11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ht="15.75" x14ac:dyDescent="0.25">
      <c r="A4" s="13" t="s">
        <v>12</v>
      </c>
      <c r="B4" s="14"/>
      <c r="C4" s="9"/>
      <c r="D4" s="9"/>
      <c r="E4" s="13" t="s">
        <v>32</v>
      </c>
      <c r="F4" s="14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25">
      <c r="A5" s="9" t="s">
        <v>17</v>
      </c>
      <c r="B5" s="11">
        <v>120</v>
      </c>
      <c r="C5" s="9"/>
      <c r="D5" s="9"/>
      <c r="E5" s="9" t="s">
        <v>26</v>
      </c>
      <c r="F5" s="11">
        <v>60</v>
      </c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25">
      <c r="A6" s="9" t="s">
        <v>18</v>
      </c>
      <c r="B6" s="11">
        <v>522</v>
      </c>
      <c r="C6" s="9"/>
      <c r="D6" s="9"/>
      <c r="E6" s="9" t="s">
        <v>27</v>
      </c>
      <c r="F6" s="11">
        <v>136</v>
      </c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15" customHeight="1" x14ac:dyDescent="0.25">
      <c r="A7" s="9" t="s">
        <v>0</v>
      </c>
      <c r="B7" s="11">
        <v>300</v>
      </c>
      <c r="C7" s="9"/>
      <c r="D7" s="9"/>
      <c r="E7" s="9"/>
      <c r="F7" s="11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x14ac:dyDescent="0.25">
      <c r="A8" s="9" t="s">
        <v>19</v>
      </c>
      <c r="B8" s="11">
        <v>840</v>
      </c>
      <c r="C8" s="9"/>
      <c r="D8" s="9"/>
      <c r="F8" s="11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s="9" customFormat="1" ht="13.5" customHeight="1" x14ac:dyDescent="0.25">
      <c r="A9" s="9" t="s">
        <v>22</v>
      </c>
      <c r="B9" s="11">
        <v>405</v>
      </c>
      <c r="C9" s="11"/>
      <c r="F9" s="11"/>
    </row>
    <row r="10" spans="1:16" s="10" customFormat="1" x14ac:dyDescent="0.25">
      <c r="A10" s="10" t="s">
        <v>23</v>
      </c>
      <c r="B10" s="21">
        <v>2019</v>
      </c>
      <c r="F10" s="21"/>
    </row>
    <row r="11" spans="1:16" s="10" customFormat="1" x14ac:dyDescent="0.25">
      <c r="A11" s="9" t="s">
        <v>24</v>
      </c>
      <c r="B11" s="21">
        <v>0.18</v>
      </c>
      <c r="F11" s="21"/>
    </row>
    <row r="12" spans="1:16" ht="15.75" x14ac:dyDescent="0.25">
      <c r="A12" s="15" t="s">
        <v>3</v>
      </c>
      <c r="B12" s="16">
        <f>SUM(B5:B11)</f>
        <v>4206.18</v>
      </c>
      <c r="C12" s="9"/>
      <c r="D12" s="9"/>
      <c r="E12" s="9"/>
      <c r="F12" s="11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16" s="10" customFormat="1" ht="15.75" customHeight="1" x14ac:dyDescent="0.25">
      <c r="A13" s="9"/>
      <c r="B13" s="11"/>
      <c r="C13" s="21"/>
      <c r="F13" s="21"/>
    </row>
    <row r="14" spans="1:16" ht="13.5" customHeight="1" x14ac:dyDescent="0.25">
      <c r="A14" s="13" t="s">
        <v>14</v>
      </c>
      <c r="B14" s="14"/>
      <c r="C14" s="9"/>
      <c r="D14" s="9"/>
      <c r="E14" s="15" t="s">
        <v>3</v>
      </c>
      <c r="F14" s="16">
        <f>SUM(F5:F13)</f>
        <v>196</v>
      </c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 x14ac:dyDescent="0.25">
      <c r="A15" s="10" t="s">
        <v>20</v>
      </c>
      <c r="B15" s="18">
        <v>-658</v>
      </c>
      <c r="C15" s="9"/>
      <c r="D15" s="9"/>
      <c r="E15" s="9"/>
      <c r="F15" s="11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ht="16.5" customHeight="1" x14ac:dyDescent="0.25">
      <c r="A16" s="10" t="s">
        <v>6</v>
      </c>
      <c r="B16" s="18">
        <v>-825</v>
      </c>
      <c r="C16" s="9"/>
      <c r="D16" s="9"/>
      <c r="E16" s="13" t="s">
        <v>33</v>
      </c>
      <c r="F16" s="14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x14ac:dyDescent="0.25">
      <c r="A17" s="19" t="s">
        <v>1</v>
      </c>
      <c r="B17" s="20">
        <v>-317.49</v>
      </c>
      <c r="C17" s="10"/>
      <c r="D17" s="10"/>
      <c r="E17" s="10" t="s">
        <v>28</v>
      </c>
      <c r="F17" s="18">
        <v>-272</v>
      </c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x14ac:dyDescent="0.25">
      <c r="A18" s="10" t="s">
        <v>21</v>
      </c>
      <c r="B18" s="18">
        <v>-30</v>
      </c>
      <c r="C18" s="10"/>
      <c r="D18" s="10"/>
      <c r="E18" s="10" t="s">
        <v>9</v>
      </c>
      <c r="F18" s="18">
        <v>-1.8</v>
      </c>
      <c r="G18" s="10"/>
      <c r="H18" s="9"/>
      <c r="I18" s="9"/>
      <c r="J18" s="9"/>
      <c r="K18" s="9"/>
      <c r="L18" s="9"/>
      <c r="M18" s="9"/>
      <c r="N18" s="9"/>
      <c r="O18" s="9"/>
      <c r="P18" s="9"/>
    </row>
    <row r="19" spans="1:16" ht="15" customHeight="1" x14ac:dyDescent="0.25">
      <c r="A19" s="10" t="s">
        <v>29</v>
      </c>
      <c r="B19" s="18">
        <v>-1952</v>
      </c>
      <c r="C19" s="10"/>
      <c r="D19" s="10"/>
      <c r="G19" s="10"/>
      <c r="H19" s="9"/>
      <c r="I19" s="9"/>
      <c r="J19" s="9"/>
      <c r="K19" s="9"/>
      <c r="L19" s="9"/>
      <c r="M19" s="9"/>
      <c r="N19" s="9"/>
      <c r="O19" s="9"/>
      <c r="P19" s="9"/>
    </row>
    <row r="20" spans="1:16" ht="15" customHeight="1" x14ac:dyDescent="0.25">
      <c r="A20" s="10" t="s">
        <v>2</v>
      </c>
      <c r="B20" s="18">
        <v>-48.2</v>
      </c>
      <c r="C20" s="21"/>
      <c r="D20" s="10"/>
      <c r="E20" s="25"/>
      <c r="F20" s="18"/>
      <c r="G20" s="10"/>
      <c r="H20" s="9"/>
      <c r="I20" s="9"/>
      <c r="J20" s="9"/>
      <c r="K20" s="9"/>
      <c r="L20" s="9"/>
      <c r="M20" s="9"/>
      <c r="N20" s="9"/>
      <c r="O20" s="9"/>
      <c r="P20" s="9"/>
    </row>
    <row r="21" spans="1:16" ht="18.75" customHeight="1" x14ac:dyDescent="0.25">
      <c r="A21" s="15" t="s">
        <v>4</v>
      </c>
      <c r="B21" s="17">
        <f>SUM(B15:B20)</f>
        <v>-3830.6899999999996</v>
      </c>
      <c r="C21" s="21"/>
      <c r="D21" s="21"/>
      <c r="E21" s="15" t="s">
        <v>4</v>
      </c>
      <c r="F21" s="17">
        <f>SUM(F17:F20)</f>
        <v>-273.8</v>
      </c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ht="17.25" customHeight="1" x14ac:dyDescent="0.25">
      <c r="A22" s="9"/>
      <c r="B22" s="11"/>
      <c r="C22" s="10"/>
      <c r="D22" s="10"/>
      <c r="E22" s="9"/>
      <c r="F22" s="9"/>
      <c r="G22" s="9"/>
      <c r="H22" s="11"/>
      <c r="I22" s="9"/>
      <c r="J22" s="9"/>
      <c r="K22" s="9"/>
      <c r="L22" s="9"/>
      <c r="M22" s="9"/>
      <c r="N22" s="9"/>
      <c r="O22" s="9"/>
      <c r="P22" s="9"/>
    </row>
    <row r="23" spans="1:16" s="10" customFormat="1" ht="14.25" customHeight="1" x14ac:dyDescent="0.25">
      <c r="A23" s="30" t="s">
        <v>37</v>
      </c>
      <c r="B23" s="30"/>
      <c r="C23" s="12">
        <f>C2+B12+B21</f>
        <v>3628.9400000000005</v>
      </c>
      <c r="E23" s="27" t="s">
        <v>30</v>
      </c>
      <c r="F23" s="27"/>
      <c r="G23" s="12">
        <f>C23+F14+F21</f>
        <v>3551.1400000000003</v>
      </c>
    </row>
    <row r="24" spans="1:16" ht="14.25" customHeight="1" x14ac:dyDescent="0.25">
      <c r="A24" s="29" t="s">
        <v>36</v>
      </c>
      <c r="B24" s="29"/>
      <c r="C24" s="12">
        <f>C23-C2</f>
        <v>375.49000000000069</v>
      </c>
      <c r="D24" s="10"/>
      <c r="E24" s="10"/>
      <c r="F24" s="18"/>
      <c r="G24" s="10"/>
      <c r="H24" s="9"/>
      <c r="I24" s="9"/>
      <c r="J24" s="9"/>
      <c r="K24" s="9"/>
      <c r="L24" s="9"/>
      <c r="M24" s="9"/>
      <c r="N24" s="9"/>
      <c r="O24" s="9"/>
      <c r="P24" s="9"/>
    </row>
    <row r="25" spans="1:16" x14ac:dyDescent="0.25">
      <c r="A25" s="9"/>
      <c r="B25" s="11"/>
      <c r="C25" s="10"/>
      <c r="D25" s="10"/>
      <c r="E25" s="10"/>
      <c r="F25" s="18"/>
      <c r="G25" s="10"/>
      <c r="H25" s="9"/>
      <c r="I25" s="9"/>
      <c r="J25" s="9"/>
      <c r="K25" s="9"/>
      <c r="L25" s="9"/>
      <c r="M25" s="9"/>
      <c r="N25" s="9"/>
      <c r="O25" s="9"/>
      <c r="P25" s="9"/>
    </row>
    <row r="26" spans="1:16" ht="30" customHeight="1" x14ac:dyDescent="0.25">
      <c r="C26" s="9"/>
      <c r="D26" s="9"/>
      <c r="H26" s="9"/>
      <c r="I26" s="9"/>
      <c r="J26" s="9"/>
      <c r="K26" s="9"/>
      <c r="L26" s="9"/>
      <c r="M26" s="9"/>
      <c r="N26" s="9"/>
      <c r="O26" s="9"/>
      <c r="P26" s="9"/>
    </row>
    <row r="27" spans="1:16" x14ac:dyDescent="0.25">
      <c r="C27" s="9"/>
      <c r="D27" s="9"/>
      <c r="H27" s="9"/>
      <c r="I27" s="9"/>
      <c r="J27" s="9"/>
      <c r="K27" s="9"/>
      <c r="L27" s="9"/>
      <c r="M27" s="9"/>
      <c r="N27" s="9"/>
      <c r="O27" s="9"/>
      <c r="P27" s="9"/>
    </row>
    <row r="28" spans="1:16" ht="15.75" customHeight="1" x14ac:dyDescent="0.25">
      <c r="D28" s="9"/>
      <c r="H28" s="9"/>
      <c r="I28" s="9"/>
      <c r="J28" s="9"/>
      <c r="K28" s="9"/>
      <c r="L28" s="9"/>
      <c r="M28" s="9"/>
      <c r="N28" s="9"/>
      <c r="O28" s="9"/>
      <c r="P28" s="9"/>
    </row>
    <row r="29" spans="1:16" ht="15" customHeight="1" x14ac:dyDescent="0.25"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 x14ac:dyDescent="0.25">
      <c r="C30" s="9"/>
      <c r="D30" s="9"/>
      <c r="E30" s="9"/>
      <c r="F30" s="9"/>
      <c r="G30" s="11"/>
      <c r="H30" s="9"/>
      <c r="I30" s="9"/>
      <c r="J30" s="9"/>
      <c r="K30" s="9"/>
      <c r="L30" s="9"/>
      <c r="M30" s="9"/>
      <c r="N30" s="9"/>
      <c r="O30" s="9"/>
      <c r="P30" s="9"/>
    </row>
    <row r="31" spans="1:16" x14ac:dyDescent="0.25">
      <c r="C31" s="9"/>
      <c r="D31" s="9"/>
      <c r="E31" s="9"/>
      <c r="F31" s="9"/>
      <c r="G31" s="11"/>
      <c r="H31" s="9"/>
      <c r="I31" s="9"/>
      <c r="J31" s="9"/>
      <c r="K31" s="9"/>
      <c r="L31" s="9"/>
      <c r="M31" s="9"/>
      <c r="N31" s="9"/>
      <c r="O31" s="9"/>
      <c r="P31" s="9"/>
    </row>
    <row r="32" spans="1:16" x14ac:dyDescent="0.25">
      <c r="C32" s="2"/>
    </row>
  </sheetData>
  <mergeCells count="7">
    <mergeCell ref="E2:F2"/>
    <mergeCell ref="E23:F23"/>
    <mergeCell ref="E1:G1"/>
    <mergeCell ref="A24:B24"/>
    <mergeCell ref="A2:B2"/>
    <mergeCell ref="A23:B23"/>
    <mergeCell ref="A1:C1"/>
  </mergeCells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zoomScale="112" zoomScaleNormal="112" workbookViewId="0">
      <selection activeCell="D15" sqref="D15"/>
    </sheetView>
  </sheetViews>
  <sheetFormatPr baseColWidth="10" defaultRowHeight="15" x14ac:dyDescent="0.25"/>
  <cols>
    <col min="1" max="1" width="39.5703125" customWidth="1"/>
    <col min="2" max="2" width="11.42578125" style="2"/>
  </cols>
  <sheetData>
    <row r="1" spans="1:8" ht="18.75" x14ac:dyDescent="0.3">
      <c r="A1" s="28" t="s">
        <v>31</v>
      </c>
      <c r="B1" s="28"/>
      <c r="C1" s="28"/>
    </row>
    <row r="3" spans="1:8" ht="15" customHeight="1" x14ac:dyDescent="0.25">
      <c r="A3" s="1" t="s">
        <v>38</v>
      </c>
      <c r="B3" s="5"/>
    </row>
    <row r="4" spans="1:8" ht="15" customHeight="1" x14ac:dyDescent="0.25">
      <c r="A4" s="19" t="s">
        <v>13</v>
      </c>
      <c r="B4" s="2">
        <f>31*15</f>
        <v>465</v>
      </c>
      <c r="D4" s="9"/>
    </row>
    <row r="5" spans="1:8" ht="15" customHeight="1" x14ac:dyDescent="0.25">
      <c r="A5" s="19" t="s">
        <v>0</v>
      </c>
      <c r="B5" s="2">
        <v>300</v>
      </c>
    </row>
    <row r="6" spans="1:8" ht="15" customHeight="1" x14ac:dyDescent="0.25">
      <c r="A6" s="3" t="s">
        <v>3</v>
      </c>
      <c r="B6" s="4">
        <f>SUM(B4:B5)</f>
        <v>765</v>
      </c>
      <c r="D6" s="9"/>
    </row>
    <row r="7" spans="1:8" s="8" customFormat="1" ht="15" customHeight="1" x14ac:dyDescent="0.25">
      <c r="A7" s="7"/>
      <c r="B7" s="6"/>
    </row>
    <row r="8" spans="1:8" ht="15" customHeight="1" x14ac:dyDescent="0.25"/>
    <row r="9" spans="1:8" ht="15" customHeight="1" x14ac:dyDescent="0.25">
      <c r="A9" s="1" t="s">
        <v>39</v>
      </c>
      <c r="B9" s="5"/>
    </row>
    <row r="10" spans="1:8" ht="15" customHeight="1" x14ac:dyDescent="0.25">
      <c r="A10" s="19" t="s">
        <v>1</v>
      </c>
      <c r="B10" s="2">
        <v>320</v>
      </c>
      <c r="H10" s="2"/>
    </row>
    <row r="11" spans="1:8" ht="15" customHeight="1" x14ac:dyDescent="0.25">
      <c r="A11" s="19" t="s">
        <v>10</v>
      </c>
      <c r="B11" s="2">
        <v>30</v>
      </c>
    </row>
    <row r="12" spans="1:8" ht="15" customHeight="1" x14ac:dyDescent="0.25">
      <c r="A12" s="19" t="s">
        <v>2</v>
      </c>
      <c r="B12" s="2">
        <v>50</v>
      </c>
    </row>
    <row r="13" spans="1:8" ht="15" customHeight="1" x14ac:dyDescent="0.25">
      <c r="A13" s="19" t="s">
        <v>5</v>
      </c>
      <c r="B13" s="2">
        <v>40</v>
      </c>
    </row>
    <row r="14" spans="1:8" ht="15" customHeight="1" x14ac:dyDescent="0.25">
      <c r="A14" s="19" t="s">
        <v>11</v>
      </c>
      <c r="B14" s="2">
        <v>600</v>
      </c>
    </row>
    <row r="15" spans="1:8" ht="15" customHeight="1" x14ac:dyDescent="0.25">
      <c r="A15" s="19" t="s">
        <v>34</v>
      </c>
      <c r="B15" s="2">
        <v>600</v>
      </c>
    </row>
    <row r="16" spans="1:8" ht="15" customHeight="1" x14ac:dyDescent="0.25">
      <c r="A16" s="19" t="s">
        <v>15</v>
      </c>
      <c r="B16" s="2">
        <v>200</v>
      </c>
    </row>
    <row r="17" spans="1:3" ht="15" customHeight="1" x14ac:dyDescent="0.25">
      <c r="A17" s="3" t="s">
        <v>4</v>
      </c>
      <c r="B17" s="4">
        <f>SUM(B10:B16)</f>
        <v>1840</v>
      </c>
    </row>
    <row r="18" spans="1:3" ht="15" customHeight="1" x14ac:dyDescent="0.25">
      <c r="B18" s="24"/>
      <c r="C18" s="24"/>
    </row>
    <row r="19" spans="1:3" ht="15" customHeight="1" x14ac:dyDescent="0.25">
      <c r="A19" s="22" t="s">
        <v>35</v>
      </c>
      <c r="B19" s="23">
        <f>B6-B17</f>
        <v>-1075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gastos 2016</vt:lpstr>
      <vt:lpstr>Presupuesto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jiramos</dc:creator>
  <cp:lastModifiedBy>Windows User</cp:lastModifiedBy>
  <cp:lastPrinted>2015-02-07T16:12:06Z</cp:lastPrinted>
  <dcterms:created xsi:type="dcterms:W3CDTF">2013-02-02T13:02:47Z</dcterms:created>
  <dcterms:modified xsi:type="dcterms:W3CDTF">2017-02-18T16:03:41Z</dcterms:modified>
</cp:coreProperties>
</file>